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ПЕТРИК\Передвижки\2022\01-13_359 от 06.05.2022 Суд.строит-техн.экспертиза Ивушка\Повторно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G99" i="1" l="1"/>
  <c r="G89" i="1"/>
  <c r="H113" i="1"/>
  <c r="H115" i="1"/>
  <c r="H112" i="1"/>
  <c r="H114" i="1"/>
  <c r="K112" i="1"/>
  <c r="K114" i="1"/>
  <c r="G79" i="1"/>
  <c r="G84" i="1"/>
  <c r="G113" i="1"/>
  <c r="H44" i="1"/>
  <c r="K64" i="1"/>
  <c r="K59" i="1"/>
  <c r="I59" i="1"/>
  <c r="G115" i="1" l="1"/>
  <c r="G114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H111" i="1"/>
  <c r="G44" i="1"/>
  <c r="G111" i="1" l="1"/>
  <c r="G48" i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<sst xmlns="http://schemas.openxmlformats.org/spreadsheetml/2006/main" count="188" uniqueCount="84">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</sst>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19" zoomScale="40" zoomScaleNormal="40" zoomScaleSheetLayoutView="40" workbookViewId="0">
      <selection activeCell="H48" sqref="H4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4" t="s">
        <v>62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27"/>
      <c r="Q11" s="27"/>
      <c r="R11" s="27"/>
      <c r="S11" s="27"/>
    </row>
    <row r="12" spans="1:19" x14ac:dyDescent="0.3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27"/>
      <c r="Q12" s="27"/>
      <c r="R12" s="27"/>
      <c r="S12" s="27"/>
    </row>
    <row r="13" spans="1:19" x14ac:dyDescent="0.3"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5" t="s">
        <v>13</v>
      </c>
      <c r="C15" s="86" t="s">
        <v>14</v>
      </c>
      <c r="D15" s="90" t="s">
        <v>15</v>
      </c>
      <c r="E15" s="88" t="s">
        <v>61</v>
      </c>
      <c r="F15" s="90" t="s">
        <v>0</v>
      </c>
      <c r="G15" s="90" t="s">
        <v>11</v>
      </c>
      <c r="H15" s="83" t="s">
        <v>51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19" s="38" customFormat="1" ht="35.25" customHeight="1" x14ac:dyDescent="0.3">
      <c r="A16" s="37"/>
      <c r="B16" s="85"/>
      <c r="C16" s="87"/>
      <c r="D16" s="91"/>
      <c r="E16" s="89"/>
      <c r="F16" s="91"/>
      <c r="G16" s="91"/>
      <c r="H16" s="90" t="s">
        <v>38</v>
      </c>
      <c r="I16" s="90" t="s">
        <v>39</v>
      </c>
      <c r="J16" s="115" t="s">
        <v>40</v>
      </c>
      <c r="K16" s="90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5"/>
      <c r="C17" s="87"/>
      <c r="D17" s="91"/>
      <c r="E17" s="89"/>
      <c r="F17" s="91"/>
      <c r="G17" s="91"/>
      <c r="H17" s="90"/>
      <c r="I17" s="90"/>
      <c r="J17" s="116"/>
      <c r="K17" s="90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2">
        <v>1</v>
      </c>
      <c r="C19" s="97" t="s">
        <v>76</v>
      </c>
      <c r="D19" s="96" t="s">
        <v>45</v>
      </c>
      <c r="E19" s="96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2"/>
      <c r="C20" s="97"/>
      <c r="D20" s="96"/>
      <c r="E20" s="96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2"/>
      <c r="C21" s="97"/>
      <c r="D21" s="96"/>
      <c r="E21" s="96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2"/>
      <c r="C22" s="97"/>
      <c r="D22" s="96"/>
      <c r="E22" s="96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2"/>
      <c r="C23" s="97"/>
      <c r="D23" s="96"/>
      <c r="E23" s="96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3" t="s">
        <v>12</v>
      </c>
      <c r="C24" s="95" t="s">
        <v>52</v>
      </c>
      <c r="D24" s="80" t="s">
        <v>45</v>
      </c>
      <c r="E24" s="78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3"/>
      <c r="C25" s="95"/>
      <c r="D25" s="80"/>
      <c r="E25" s="78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3"/>
      <c r="C26" s="95"/>
      <c r="D26" s="80"/>
      <c r="E26" s="78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3"/>
      <c r="C27" s="95"/>
      <c r="D27" s="80"/>
      <c r="E27" s="78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3"/>
      <c r="C28" s="95"/>
      <c r="D28" s="80"/>
      <c r="E28" s="78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3" t="s">
        <v>37</v>
      </c>
      <c r="C29" s="95" t="s">
        <v>74</v>
      </c>
      <c r="D29" s="80" t="s">
        <v>81</v>
      </c>
      <c r="E29" s="78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3"/>
      <c r="C30" s="95"/>
      <c r="D30" s="80"/>
      <c r="E30" s="78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3"/>
      <c r="C31" s="95"/>
      <c r="D31" s="80"/>
      <c r="E31" s="78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3"/>
      <c r="C32" s="95"/>
      <c r="D32" s="80"/>
      <c r="E32" s="78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3"/>
      <c r="C33" s="95"/>
      <c r="D33" s="80"/>
      <c r="E33" s="78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3" t="s">
        <v>42</v>
      </c>
      <c r="C34" s="97" t="s">
        <v>41</v>
      </c>
      <c r="D34" s="96" t="s">
        <v>45</v>
      </c>
      <c r="E34" s="98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3"/>
      <c r="C35" s="97"/>
      <c r="D35" s="96"/>
      <c r="E35" s="98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3"/>
      <c r="C36" s="97"/>
      <c r="D36" s="96"/>
      <c r="E36" s="98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3"/>
      <c r="C37" s="97"/>
      <c r="D37" s="96"/>
      <c r="E37" s="98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3"/>
      <c r="C38" s="97"/>
      <c r="D38" s="96"/>
      <c r="E38" s="98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4" t="s">
        <v>16</v>
      </c>
      <c r="C39" s="84" t="s">
        <v>65</v>
      </c>
      <c r="D39" s="78" t="s">
        <v>45</v>
      </c>
      <c r="E39" s="78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4"/>
      <c r="C40" s="84"/>
      <c r="D40" s="78"/>
      <c r="E40" s="78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4"/>
      <c r="C41" s="84"/>
      <c r="D41" s="78"/>
      <c r="E41" s="78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4"/>
      <c r="C42" s="84"/>
      <c r="D42" s="78"/>
      <c r="E42" s="78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4"/>
      <c r="C43" s="84"/>
      <c r="D43" s="78"/>
      <c r="E43" s="78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3" t="s">
        <v>17</v>
      </c>
      <c r="C44" s="97" t="s">
        <v>43</v>
      </c>
      <c r="D44" s="96" t="s">
        <v>44</v>
      </c>
      <c r="E44" s="96"/>
      <c r="F44" s="48" t="s">
        <v>27</v>
      </c>
      <c r="G44" s="49">
        <f t="shared" si="7"/>
        <v>64041.515899999999</v>
      </c>
      <c r="H44" s="54">
        <f>SUM(H45:H48)</f>
        <v>21082.0569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3"/>
      <c r="C45" s="97"/>
      <c r="D45" s="96"/>
      <c r="E45" s="96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3"/>
      <c r="C46" s="97"/>
      <c r="D46" s="96"/>
      <c r="E46" s="96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3"/>
      <c r="C47" s="97"/>
      <c r="D47" s="96"/>
      <c r="E47" s="96"/>
      <c r="F47" s="48" t="s">
        <v>3</v>
      </c>
      <c r="G47" s="49">
        <f t="shared" si="12"/>
        <v>64041.515899999999</v>
      </c>
      <c r="H47" s="54">
        <f t="shared" si="12"/>
        <v>21082.0569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3"/>
      <c r="C48" s="97"/>
      <c r="D48" s="96"/>
      <c r="E48" s="96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3" t="s">
        <v>18</v>
      </c>
      <c r="C49" s="99" t="s">
        <v>64</v>
      </c>
      <c r="D49" s="79" t="s">
        <v>44</v>
      </c>
      <c r="E49" s="78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3"/>
      <c r="C50" s="100"/>
      <c r="D50" s="79"/>
      <c r="E50" s="78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3"/>
      <c r="C51" s="100"/>
      <c r="D51" s="79"/>
      <c r="E51" s="78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3"/>
      <c r="C52" s="100"/>
      <c r="D52" s="79"/>
      <c r="E52" s="78"/>
      <c r="F52" s="15" t="s">
        <v>3</v>
      </c>
      <c r="G52" s="30">
        <f t="shared" si="13"/>
        <v>5020.03</v>
      </c>
      <c r="H52" s="31"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3"/>
      <c r="C53" s="100"/>
      <c r="D53" s="79"/>
      <c r="E53" s="78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3" t="s">
        <v>31</v>
      </c>
      <c r="C54" s="95" t="s">
        <v>60</v>
      </c>
      <c r="D54" s="80" t="s">
        <v>44</v>
      </c>
      <c r="E54" s="78" t="s">
        <v>9</v>
      </c>
      <c r="F54" s="17" t="s">
        <v>5</v>
      </c>
      <c r="G54" s="30">
        <f t="shared" si="13"/>
        <v>32351.715900000003</v>
      </c>
      <c r="H54" s="30">
        <f t="shared" ref="H54:K54" si="15">SUM(H55:H58)</f>
        <v>10196.2979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3"/>
      <c r="C55" s="101"/>
      <c r="D55" s="80"/>
      <c r="E55" s="78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3"/>
      <c r="C56" s="101"/>
      <c r="D56" s="80"/>
      <c r="E56" s="78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3"/>
      <c r="C57" s="101"/>
      <c r="D57" s="80"/>
      <c r="E57" s="78"/>
      <c r="F57" s="15" t="s">
        <v>3</v>
      </c>
      <c r="G57" s="30">
        <f t="shared" si="13"/>
        <v>32351.715900000003</v>
      </c>
      <c r="H57" s="134">
        <f>10294.7264-98.4285</f>
        <v>10196.2979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3"/>
      <c r="C58" s="101"/>
      <c r="D58" s="80"/>
      <c r="E58" s="78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3" t="s">
        <v>19</v>
      </c>
      <c r="C59" s="99" t="s">
        <v>22</v>
      </c>
      <c r="D59" s="79" t="s">
        <v>44</v>
      </c>
      <c r="E59" s="79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3"/>
      <c r="C60" s="100"/>
      <c r="D60" s="79"/>
      <c r="E60" s="79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3"/>
      <c r="C61" s="100"/>
      <c r="D61" s="79"/>
      <c r="E61" s="79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3"/>
      <c r="C62" s="100"/>
      <c r="D62" s="79"/>
      <c r="E62" s="79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3"/>
      <c r="C63" s="100"/>
      <c r="D63" s="79"/>
      <c r="E63" s="79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3" t="s">
        <v>20</v>
      </c>
      <c r="C64" s="99" t="s">
        <v>23</v>
      </c>
      <c r="D64" s="79" t="s">
        <v>44</v>
      </c>
      <c r="E64" s="79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3"/>
      <c r="C65" s="100"/>
      <c r="D65" s="79"/>
      <c r="E65" s="79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3"/>
      <c r="C66" s="100"/>
      <c r="D66" s="79"/>
      <c r="E66" s="79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3"/>
      <c r="C67" s="100"/>
      <c r="D67" s="79"/>
      <c r="E67" s="79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3"/>
      <c r="C68" s="100"/>
      <c r="D68" s="79"/>
      <c r="E68" s="79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3" t="s">
        <v>32</v>
      </c>
      <c r="C69" s="97" t="s">
        <v>50</v>
      </c>
      <c r="D69" s="96" t="s">
        <v>30</v>
      </c>
      <c r="E69" s="96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3"/>
      <c r="C70" s="97"/>
      <c r="D70" s="96"/>
      <c r="E70" s="96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3"/>
      <c r="C71" s="97"/>
      <c r="D71" s="96"/>
      <c r="E71" s="96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3"/>
      <c r="C72" s="97"/>
      <c r="D72" s="96"/>
      <c r="E72" s="96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3"/>
      <c r="C73" s="97"/>
      <c r="D73" s="96"/>
      <c r="E73" s="96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3" t="s">
        <v>21</v>
      </c>
      <c r="C74" s="84" t="s">
        <v>83</v>
      </c>
      <c r="D74" s="103" t="s">
        <v>30</v>
      </c>
      <c r="E74" s="78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3"/>
      <c r="C75" s="84"/>
      <c r="D75" s="103"/>
      <c r="E75" s="78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3"/>
      <c r="C76" s="84"/>
      <c r="D76" s="103"/>
      <c r="E76" s="78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3"/>
      <c r="C77" s="84"/>
      <c r="D77" s="103"/>
      <c r="E77" s="78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3"/>
      <c r="C78" s="84"/>
      <c r="D78" s="103"/>
      <c r="E78" s="78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7" t="s">
        <v>55</v>
      </c>
      <c r="C79" s="97" t="s">
        <v>58</v>
      </c>
      <c r="D79" s="92" t="s">
        <v>30</v>
      </c>
      <c r="E79" s="118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7"/>
      <c r="C80" s="104"/>
      <c r="D80" s="92"/>
      <c r="E80" s="118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7"/>
      <c r="C81" s="104"/>
      <c r="D81" s="92"/>
      <c r="E81" s="118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7"/>
      <c r="C82" s="104"/>
      <c r="D82" s="92"/>
      <c r="E82" s="118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7"/>
      <c r="C83" s="104"/>
      <c r="D83" s="92"/>
      <c r="E83" s="118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19" t="s">
        <v>56</v>
      </c>
      <c r="C84" s="84" t="s">
        <v>57</v>
      </c>
      <c r="D84" s="119" t="s">
        <v>30</v>
      </c>
      <c r="E84" s="78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19"/>
      <c r="C85" s="84"/>
      <c r="D85" s="119"/>
      <c r="E85" s="78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19"/>
      <c r="C86" s="84"/>
      <c r="D86" s="119"/>
      <c r="E86" s="78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19"/>
      <c r="C87" s="84"/>
      <c r="D87" s="119"/>
      <c r="E87" s="78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19"/>
      <c r="C88" s="84"/>
      <c r="D88" s="119"/>
      <c r="E88" s="78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08">
        <v>6</v>
      </c>
      <c r="C89" s="111" t="s">
        <v>67</v>
      </c>
      <c r="D89" s="108" t="s">
        <v>70</v>
      </c>
      <c r="E89" s="105"/>
      <c r="F89" s="48" t="s">
        <v>66</v>
      </c>
      <c r="G89" s="75">
        <f t="shared" ref="G89:G108" si="18">SUM(H89:K89)</f>
        <v>6303.4512000000004</v>
      </c>
      <c r="H89" s="76">
        <f>SUM(H90:H93)</f>
        <v>6303.4512000000004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09"/>
      <c r="C90" s="120"/>
      <c r="D90" s="109"/>
      <c r="E90" s="106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09"/>
      <c r="C91" s="120"/>
      <c r="D91" s="109"/>
      <c r="E91" s="106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09"/>
      <c r="C92" s="120"/>
      <c r="D92" s="109"/>
      <c r="E92" s="106"/>
      <c r="F92" s="48" t="s">
        <v>3</v>
      </c>
      <c r="G92" s="75">
        <f t="shared" si="18"/>
        <v>6303.4512000000004</v>
      </c>
      <c r="H92" s="76">
        <f t="shared" si="19"/>
        <v>6303.4512000000004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0"/>
      <c r="C93" s="121"/>
      <c r="D93" s="110"/>
      <c r="E93" s="107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22" t="s">
        <v>68</v>
      </c>
      <c r="C94" s="125" t="s">
        <v>69</v>
      </c>
      <c r="D94" s="122" t="s">
        <v>30</v>
      </c>
      <c r="E94" s="128" t="s">
        <v>59</v>
      </c>
      <c r="F94" s="74" t="s">
        <v>5</v>
      </c>
      <c r="G94" s="30">
        <f t="shared" si="18"/>
        <v>6303.4512000000004</v>
      </c>
      <c r="H94" s="31">
        <f>SUM(H95:H98)</f>
        <v>6303.4512000000004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3"/>
      <c r="C95" s="126"/>
      <c r="D95" s="123"/>
      <c r="E95" s="129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3"/>
      <c r="C96" s="126"/>
      <c r="D96" s="123"/>
      <c r="E96" s="129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3"/>
      <c r="C97" s="126"/>
      <c r="D97" s="123"/>
      <c r="E97" s="129"/>
      <c r="F97" s="46" t="s">
        <v>3</v>
      </c>
      <c r="G97" s="30">
        <f t="shared" si="18"/>
        <v>6303.4512000000004</v>
      </c>
      <c r="H97" s="31">
        <v>6303.4512000000004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4"/>
      <c r="C98" s="127"/>
      <c r="D98" s="124"/>
      <c r="E98" s="130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31">
        <v>7</v>
      </c>
      <c r="C99" s="111" t="s">
        <v>82</v>
      </c>
      <c r="D99" s="108" t="s">
        <v>78</v>
      </c>
      <c r="E99" s="105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2"/>
      <c r="C100" s="112"/>
      <c r="D100" s="109"/>
      <c r="E100" s="106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2"/>
      <c r="C101" s="112"/>
      <c r="D101" s="109"/>
      <c r="E101" s="106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2"/>
      <c r="C102" s="112"/>
      <c r="D102" s="109"/>
      <c r="E102" s="106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3"/>
      <c r="C103" s="113"/>
      <c r="D103" s="110"/>
      <c r="E103" s="107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22" t="s">
        <v>72</v>
      </c>
      <c r="C104" s="125" t="s">
        <v>73</v>
      </c>
      <c r="D104" s="122" t="s">
        <v>78</v>
      </c>
      <c r="E104" s="128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3"/>
      <c r="C105" s="126"/>
      <c r="D105" s="123"/>
      <c r="E105" s="129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3"/>
      <c r="C106" s="126"/>
      <c r="D106" s="123"/>
      <c r="E106" s="129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3"/>
      <c r="C107" s="126"/>
      <c r="D107" s="123"/>
      <c r="E107" s="129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4"/>
      <c r="C108" s="127"/>
      <c r="D108" s="124"/>
      <c r="E108" s="130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2" t="s">
        <v>6</v>
      </c>
      <c r="D109" s="78"/>
      <c r="E109" s="78"/>
      <c r="F109" s="81" t="s">
        <v>0</v>
      </c>
      <c r="G109" s="77" t="s">
        <v>11</v>
      </c>
      <c r="H109" s="77" t="s">
        <v>25</v>
      </c>
      <c r="I109" s="77"/>
      <c r="J109" s="77"/>
      <c r="K109" s="77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3"/>
      <c r="D110" s="103"/>
      <c r="E110" s="78"/>
      <c r="F110" s="81"/>
      <c r="G110" s="77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3"/>
      <c r="D111" s="103"/>
      <c r="E111" s="78"/>
      <c r="F111" s="73" t="s">
        <v>24</v>
      </c>
      <c r="G111" s="54">
        <f>SUM(H111:K111)</f>
        <v>2749165.3897499996</v>
      </c>
      <c r="H111" s="54">
        <f t="shared" ref="H111:I111" si="21">SUM(H112:H115)</f>
        <v>358745.93075</v>
      </c>
      <c r="I111" s="54">
        <f t="shared" si="21"/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3"/>
      <c r="D112" s="103"/>
      <c r="E112" s="78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3"/>
      <c r="D113" s="103"/>
      <c r="E113" s="78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3"/>
      <c r="D114" s="103"/>
      <c r="E114" s="78"/>
      <c r="F114" s="73" t="s">
        <v>3</v>
      </c>
      <c r="G114" s="54">
        <f>SUM(H114:K114)</f>
        <v>71025.988230000003</v>
      </c>
      <c r="H114" s="54">
        <f>SUM(H22+H37+H47+H72+H82+H92+H102)</f>
        <v>28066.52923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3"/>
      <c r="D115" s="103"/>
      <c r="E115" s="78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2" t="s">
        <v>77</v>
      </c>
      <c r="C118" s="82"/>
      <c r="D118" s="82"/>
      <c r="E118" s="82"/>
      <c r="F118" s="82"/>
      <c r="G118" s="82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21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2022-08-19T13:38:03Z</cp:lastPrinted>
  <dcterms:created xsi:type="dcterms:W3CDTF">2016-02-05T07:01:02Z</dcterms:created>
  <dcterms:modified xsi:type="dcterms:W3CDTF">2022-08-19T15:05:52Z</dcterms:modified>
</cp:coreProperties>
</file>